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RESPUESTA AL DG LIC. DINO MON\PUNTO No.4 ESTADO DE BALANCE CONTABLE DE RESERVAS\"/>
    </mc:Choice>
  </mc:AlternateContent>
  <xr:revisionPtr revIDLastSave="0" documentId="13_ncr:1_{5F6FB35D-E941-476F-B925-724C7BB249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ERVAS INSTITUCIONALE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I22" i="1"/>
  <c r="H22" i="1"/>
  <c r="G22" i="1"/>
  <c r="F22" i="1"/>
  <c r="E22" i="1"/>
  <c r="D22" i="1"/>
  <c r="C22" i="1"/>
  <c r="J17" i="1"/>
  <c r="I17" i="1"/>
  <c r="H17" i="1"/>
  <c r="G17" i="1"/>
  <c r="F17" i="1"/>
  <c r="E17" i="1"/>
  <c r="D17" i="1"/>
  <c r="C17" i="1"/>
  <c r="J10" i="1"/>
  <c r="J26" i="1" s="1"/>
  <c r="I10" i="1"/>
  <c r="I26" i="1" s="1"/>
  <c r="H10" i="1"/>
  <c r="H26" i="1" s="1"/>
  <c r="G10" i="1"/>
  <c r="F10" i="1"/>
  <c r="E10" i="1"/>
  <c r="E26" i="1" s="1"/>
  <c r="D10" i="1"/>
  <c r="D26" i="1" s="1"/>
  <c r="C10" i="1"/>
  <c r="G26" i="1" l="1"/>
  <c r="C26" i="1"/>
  <c r="F26" i="1"/>
</calcChain>
</file>

<file path=xl/sharedStrings.xml><?xml version="1.0" encoding="utf-8"?>
<sst xmlns="http://schemas.openxmlformats.org/spreadsheetml/2006/main" count="21" uniqueCount="18">
  <si>
    <t>CAJA DE SEGURO SOCIAL</t>
  </si>
  <si>
    <t>DIRECCION NACIONAL DE CONTABILIDAD</t>
  </si>
  <si>
    <t>DEPARTAMENTO DE CONTABILIDAD ESPECIAL</t>
  </si>
  <si>
    <t>SECCION DE ESTADOS FINANCIEROS</t>
  </si>
  <si>
    <t>RESERVAS INSTITUCIONALES Y PATRIMONIOS NETOS</t>
  </si>
  <si>
    <t>Riesgos</t>
  </si>
  <si>
    <t>Administración de los Riesgos</t>
  </si>
  <si>
    <t>Seguro Colectivo de Renta Vitalicia</t>
  </si>
  <si>
    <t>Seguro Colectivo de Invalidez</t>
  </si>
  <si>
    <t>Riesgo de Enfermedad y Maternidad</t>
  </si>
  <si>
    <t>Riesgo de Invalidez, Vejez y Muerte</t>
  </si>
  <si>
    <t>Sub Sistema Exclus. Beneficio Definido</t>
  </si>
  <si>
    <t xml:space="preserve"> Sub Sistema Mixto - Beneficio Definido</t>
  </si>
  <si>
    <t>Fideicomisos</t>
  </si>
  <si>
    <t>Riesgos Profesionales</t>
  </si>
  <si>
    <t>Total de la Reserva Institucional</t>
  </si>
  <si>
    <t>Fuentes: Informes Financieros Institucionales al 31 de diciembre.</t>
  </si>
  <si>
    <t>AL 31 DE DICIEMBRE 2023 HASTA  EL 31 DE DICIEMBRE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</si>
</sst>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 applyAlignment="1"/>
    <xf numFmtId="0" fontId="3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0" borderId="0" xfId="0" applyFont="1" applyFill="1" applyBorder="1" applyAlignment="1">
      <alignment horizontal="center"/>
    </xf>
    <xf numFmtId="0" fontId="1" fillId="0" borderId="0" xfId="0" applyFont="1"/>
    <xf numFmtId="0" fontId="0" fillId="3" borderId="0" xfId="0" applyFill="1"/>
    <xf numFmtId="0" fontId="0" fillId="2" borderId="0" xfId="0" applyFill="1"/>
    <xf numFmtId="0" fontId="4" fillId="0" borderId="0" xfId="0" applyFont="1" applyAlignment="1">
      <alignment horizontal="center"/>
    </xf>
    <xf numFmtId="3" fontId="0" fillId="0" borderId="0" xfId="0" applyNumberFormat="1" applyFill="1" applyBorder="1"/>
    <xf numFmtId="0" fontId="0" fillId="0" borderId="0" xfId="0" applyFill="1" applyBorder="1"/>
    <xf numFmtId="0" fontId="1" fillId="4" borderId="1" xfId="0" applyFont="1" applyFill="1" applyBorder="1"/>
    <xf numFmtId="3" fontId="1" fillId="4" borderId="1" xfId="0" applyNumberFormat="1" applyFont="1" applyFill="1" applyBorder="1"/>
    <xf numFmtId="3" fontId="1" fillId="4" borderId="2" xfId="0" applyNumberFormat="1" applyFont="1" applyFill="1" applyBorder="1"/>
    <xf numFmtId="3" fontId="1" fillId="0" borderId="0" xfId="0" applyNumberFormat="1" applyFont="1" applyFill="1" applyBorder="1"/>
    <xf numFmtId="3" fontId="0" fillId="0" borderId="1" xfId="0" applyNumberFormat="1" applyBorder="1"/>
    <xf numFmtId="3" fontId="0" fillId="0" borderId="2" xfId="0" applyNumberFormat="1" applyBorder="1"/>
    <xf numFmtId="0" fontId="0" fillId="3" borderId="1" xfId="0" applyFill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3" fontId="0" fillId="0" borderId="1" xfId="0" applyNumberFormat="1" applyFill="1" applyBorder="1"/>
    <xf numFmtId="3" fontId="0" fillId="0" borderId="2" xfId="0" applyNumberFormat="1" applyFill="1" applyBorder="1"/>
    <xf numFmtId="0" fontId="1" fillId="5" borderId="1" xfId="0" applyFont="1" applyFill="1" applyBorder="1"/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"/>
  <sheetViews>
    <sheetView tabSelected="1" workbookViewId="0">
      <selection activeCell="F34" sqref="F34"/>
    </sheetView>
  </sheetViews>
  <sheetFormatPr baseColWidth="10" defaultRowHeight="15" x14ac:dyDescent="0.25"/>
  <cols>
    <col min="1" max="1" width="38.28515625" customWidth="1"/>
    <col min="2" max="2" width="3.7109375" customWidth="1"/>
    <col min="3" max="3" width="15.7109375" customWidth="1"/>
    <col min="4" max="4" width="16.5703125" customWidth="1"/>
    <col min="5" max="5" width="15.28515625" customWidth="1"/>
    <col min="6" max="6" width="14" customWidth="1"/>
    <col min="7" max="7" width="14.7109375" customWidth="1"/>
    <col min="8" max="8" width="15.7109375" customWidth="1"/>
    <col min="9" max="9" width="13.42578125" customWidth="1"/>
    <col min="10" max="10" width="15.28515625" customWidth="1"/>
    <col min="11" max="13" width="15.7109375" customWidth="1"/>
    <col min="14" max="14" width="14.28515625" customWidth="1"/>
    <col min="15" max="15" width="13.7109375" customWidth="1"/>
  </cols>
  <sheetData>
    <row r="1" spans="1:16" s="2" customFormat="1" ht="15.75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1"/>
      <c r="L1" s="1"/>
      <c r="M1" s="1"/>
      <c r="N1" s="1"/>
      <c r="O1" s="1"/>
      <c r="P1" s="1"/>
    </row>
    <row r="2" spans="1:16" s="2" customFormat="1" ht="15.75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1"/>
      <c r="L2" s="1"/>
      <c r="M2" s="1"/>
      <c r="N2" s="1"/>
      <c r="O2" s="1"/>
      <c r="P2" s="1"/>
    </row>
    <row r="3" spans="1:16" s="2" customFormat="1" ht="15.75" x14ac:dyDescent="0.25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1"/>
      <c r="L3" s="1"/>
      <c r="M3" s="1"/>
      <c r="N3" s="1"/>
      <c r="O3" s="1"/>
      <c r="P3" s="1"/>
    </row>
    <row r="4" spans="1:16" s="2" customFormat="1" ht="15.75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1"/>
      <c r="L4" s="1"/>
      <c r="M4" s="1"/>
      <c r="N4" s="1"/>
      <c r="O4" s="1"/>
      <c r="P4" s="1"/>
    </row>
    <row r="5" spans="1:16" ht="15.7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1"/>
      <c r="L5" s="1"/>
      <c r="M5" s="1"/>
      <c r="N5" s="1"/>
      <c r="O5" s="1"/>
      <c r="P5" s="1"/>
    </row>
    <row r="6" spans="1:16" ht="15.75" x14ac:dyDescent="0.25">
      <c r="A6" s="27" t="s">
        <v>17</v>
      </c>
      <c r="B6" s="27"/>
      <c r="C6" s="27"/>
      <c r="D6" s="27"/>
      <c r="E6" s="27"/>
      <c r="F6" s="27"/>
      <c r="G6" s="27"/>
      <c r="H6" s="27"/>
      <c r="I6" s="27"/>
      <c r="J6" s="27"/>
      <c r="K6" s="1"/>
      <c r="L6" s="1"/>
      <c r="M6" s="1"/>
      <c r="N6" s="1"/>
      <c r="O6" s="1"/>
      <c r="P6" s="1"/>
    </row>
    <row r="7" spans="1:16" ht="15.7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6" s="6" customFormat="1" x14ac:dyDescent="0.25">
      <c r="A8" s="25" t="s">
        <v>5</v>
      </c>
      <c r="B8" s="4"/>
      <c r="C8" s="25">
        <v>2023</v>
      </c>
      <c r="D8" s="25">
        <v>2022</v>
      </c>
      <c r="E8" s="25">
        <v>2021</v>
      </c>
      <c r="F8" s="25">
        <v>2020</v>
      </c>
      <c r="G8" s="25">
        <v>2019</v>
      </c>
      <c r="H8" s="25">
        <v>2018</v>
      </c>
      <c r="I8" s="25">
        <v>2017</v>
      </c>
      <c r="J8" s="26">
        <v>2016</v>
      </c>
      <c r="K8" s="5"/>
      <c r="L8" s="5"/>
      <c r="M8" s="5"/>
      <c r="N8" s="5"/>
      <c r="O8" s="5"/>
    </row>
    <row r="9" spans="1:16" x14ac:dyDescent="0.25">
      <c r="A9" s="7"/>
      <c r="B9" s="8"/>
      <c r="C9" s="9"/>
      <c r="K9" s="10"/>
      <c r="L9" s="10"/>
      <c r="M9" s="11"/>
      <c r="N9" s="11"/>
      <c r="O9" s="11"/>
    </row>
    <row r="10" spans="1:16" s="6" customFormat="1" x14ac:dyDescent="0.25">
      <c r="A10" s="12" t="s">
        <v>6</v>
      </c>
      <c r="B10" s="4"/>
      <c r="C10" s="13">
        <f t="shared" ref="C10" si="0">SUM(C11:C13)</f>
        <v>726799770</v>
      </c>
      <c r="D10" s="13">
        <f>SUM(D11:D13)</f>
        <v>750881969</v>
      </c>
      <c r="E10" s="13">
        <f>SUM(E11:E14)</f>
        <v>642281039</v>
      </c>
      <c r="F10" s="13">
        <f>SUM(F11:F14)</f>
        <v>553039591</v>
      </c>
      <c r="G10" s="13">
        <f>SUM(G11:G13)</f>
        <v>729413710</v>
      </c>
      <c r="H10" s="14">
        <f>SUM(H11:H13)</f>
        <v>641084308</v>
      </c>
      <c r="I10" s="13">
        <f>SUM(I11:I13)</f>
        <v>566208246</v>
      </c>
      <c r="J10" s="14">
        <f t="shared" ref="J10" si="1">SUM(J11:J13)</f>
        <v>496296482</v>
      </c>
      <c r="K10" s="15"/>
      <c r="L10" s="15"/>
      <c r="M10" s="15"/>
      <c r="N10" s="15"/>
      <c r="O10" s="15"/>
    </row>
    <row r="11" spans="1:16" x14ac:dyDescent="0.25">
      <c r="A11" t="s">
        <v>6</v>
      </c>
      <c r="B11" s="8"/>
      <c r="C11" s="16">
        <v>403974723</v>
      </c>
      <c r="D11" s="16">
        <v>474112021</v>
      </c>
      <c r="E11" s="16">
        <v>404914667</v>
      </c>
      <c r="F11" s="16">
        <v>347898262</v>
      </c>
      <c r="G11" s="16">
        <v>553694434</v>
      </c>
      <c r="H11" s="17">
        <v>497707123</v>
      </c>
      <c r="I11" s="16">
        <v>451128491</v>
      </c>
      <c r="J11" s="17">
        <v>406006747</v>
      </c>
      <c r="K11" s="10"/>
      <c r="L11" s="10"/>
      <c r="M11" s="10"/>
      <c r="N11" s="10"/>
      <c r="O11" s="10"/>
    </row>
    <row r="12" spans="1:16" x14ac:dyDescent="0.25">
      <c r="A12" s="18" t="s">
        <v>7</v>
      </c>
      <c r="B12" s="8"/>
      <c r="C12" s="16">
        <v>302148178</v>
      </c>
      <c r="D12" s="16">
        <v>258856122</v>
      </c>
      <c r="E12" s="16">
        <v>221864720</v>
      </c>
      <c r="F12" s="16">
        <v>191648120</v>
      </c>
      <c r="G12" s="16">
        <v>164092282</v>
      </c>
      <c r="H12" s="17">
        <v>133893435</v>
      </c>
      <c r="I12" s="16">
        <v>107500572</v>
      </c>
      <c r="J12" s="17">
        <v>84420241</v>
      </c>
      <c r="K12" s="10"/>
      <c r="L12" s="10"/>
      <c r="M12" s="10"/>
      <c r="N12" s="10"/>
      <c r="O12" s="10"/>
    </row>
    <row r="13" spans="1:16" x14ac:dyDescent="0.25">
      <c r="A13" s="18" t="s">
        <v>8</v>
      </c>
      <c r="B13" s="8"/>
      <c r="C13" s="16">
        <v>20676869</v>
      </c>
      <c r="D13" s="16">
        <v>17913826</v>
      </c>
      <c r="E13" s="16">
        <v>15501652</v>
      </c>
      <c r="F13" s="16">
        <v>13493209</v>
      </c>
      <c r="G13" s="16">
        <v>11626994</v>
      </c>
      <c r="H13" s="17">
        <v>9483750</v>
      </c>
      <c r="I13" s="16">
        <v>7579183</v>
      </c>
      <c r="J13" s="17">
        <v>5869494</v>
      </c>
      <c r="K13" s="10"/>
      <c r="L13" s="10"/>
      <c r="M13" s="10"/>
      <c r="N13" s="10"/>
      <c r="O13" s="10"/>
    </row>
    <row r="14" spans="1:16" x14ac:dyDescent="0.25">
      <c r="A14" s="18"/>
      <c r="B14" s="8"/>
      <c r="C14" s="16"/>
      <c r="D14" s="16"/>
      <c r="G14" s="19"/>
      <c r="H14" s="17"/>
      <c r="I14" s="16"/>
      <c r="J14" s="17"/>
      <c r="K14" s="10"/>
      <c r="L14" s="10"/>
      <c r="M14" s="11"/>
      <c r="N14" s="11"/>
      <c r="O14" s="11"/>
    </row>
    <row r="15" spans="1:16" s="6" customFormat="1" x14ac:dyDescent="0.25">
      <c r="A15" s="12" t="s">
        <v>9</v>
      </c>
      <c r="B15" s="4"/>
      <c r="C15" s="13">
        <v>2045280580</v>
      </c>
      <c r="D15" s="13">
        <v>2172834233</v>
      </c>
      <c r="E15" s="13">
        <v>2328515851</v>
      </c>
      <c r="F15" s="13">
        <v>2324571587</v>
      </c>
      <c r="G15" s="13">
        <v>2399139435</v>
      </c>
      <c r="H15" s="14">
        <v>2341479797</v>
      </c>
      <c r="I15" s="13">
        <v>2241765118</v>
      </c>
      <c r="J15" s="14">
        <v>2134559678</v>
      </c>
      <c r="K15" s="15"/>
      <c r="L15" s="15"/>
      <c r="M15" s="15"/>
      <c r="N15" s="15"/>
      <c r="O15" s="15"/>
    </row>
    <row r="16" spans="1:16" x14ac:dyDescent="0.25">
      <c r="A16" s="7"/>
      <c r="B16" s="8"/>
      <c r="C16" s="16"/>
      <c r="D16" s="16"/>
      <c r="F16" s="16"/>
      <c r="G16" s="19"/>
      <c r="H16" s="17"/>
      <c r="I16" s="16"/>
      <c r="J16" s="17"/>
      <c r="K16" s="10"/>
      <c r="L16" s="10"/>
      <c r="M16" s="11"/>
      <c r="N16" s="11"/>
      <c r="O16" s="11"/>
    </row>
    <row r="17" spans="1:15" s="6" customFormat="1" x14ac:dyDescent="0.25">
      <c r="A17" s="12" t="s">
        <v>10</v>
      </c>
      <c r="B17" s="4"/>
      <c r="C17" s="13">
        <f t="shared" ref="C17:D17" si="2">SUM(C18:C20)</f>
        <v>6449921633</v>
      </c>
      <c r="D17" s="13">
        <f t="shared" si="2"/>
        <v>5723658449</v>
      </c>
      <c r="E17" s="13">
        <f>SUM(E18:E20)</f>
        <v>5740042800</v>
      </c>
      <c r="F17" s="13">
        <f>SUM(F18:F20)</f>
        <v>5375401531</v>
      </c>
      <c r="G17" s="13">
        <f>SUM(G18:G20)</f>
        <v>5136284787</v>
      </c>
      <c r="H17" s="14">
        <f>SUM(H18:H20)</f>
        <v>4850608906</v>
      </c>
      <c r="I17" s="13">
        <f>SUM(I18:I20)</f>
        <v>4399990385</v>
      </c>
      <c r="J17" s="14">
        <f t="shared" ref="J17" si="3">SUM(J18:J20)</f>
        <v>3980655800</v>
      </c>
      <c r="K17" s="15"/>
      <c r="L17" s="15"/>
      <c r="M17" s="15"/>
      <c r="N17" s="15"/>
      <c r="O17" s="15"/>
    </row>
    <row r="18" spans="1:15" x14ac:dyDescent="0.25">
      <c r="A18" s="18" t="s">
        <v>11</v>
      </c>
      <c r="B18" s="8"/>
      <c r="C18" s="16">
        <v>351960569</v>
      </c>
      <c r="D18" s="16">
        <v>347864398</v>
      </c>
      <c r="E18" s="16">
        <v>1001381464</v>
      </c>
      <c r="F18" s="16">
        <v>1170221288</v>
      </c>
      <c r="G18" s="16">
        <v>1467749674</v>
      </c>
      <c r="H18" s="17">
        <v>1737979344</v>
      </c>
      <c r="I18" s="16">
        <v>1824419851</v>
      </c>
      <c r="J18" s="17">
        <v>2054192451</v>
      </c>
      <c r="K18" s="10"/>
      <c r="L18" s="10"/>
      <c r="M18" s="10"/>
      <c r="N18" s="10"/>
      <c r="O18" s="10"/>
    </row>
    <row r="19" spans="1:15" x14ac:dyDescent="0.25">
      <c r="A19" s="20" t="s">
        <v>12</v>
      </c>
      <c r="B19" s="21"/>
      <c r="C19" s="22">
        <v>5715978344</v>
      </c>
      <c r="D19" s="22">
        <v>5005884123</v>
      </c>
      <c r="E19" s="22">
        <v>4383232810</v>
      </c>
      <c r="F19" s="22">
        <v>3862011681</v>
      </c>
      <c r="G19" s="22">
        <v>3335520734</v>
      </c>
      <c r="H19" s="23">
        <v>2791197675</v>
      </c>
      <c r="I19" s="22">
        <v>2269850313</v>
      </c>
      <c r="J19" s="23">
        <v>1635897846</v>
      </c>
      <c r="K19" s="10"/>
      <c r="L19" s="10"/>
      <c r="M19" s="10"/>
      <c r="N19" s="10"/>
      <c r="O19" s="10"/>
    </row>
    <row r="20" spans="1:15" x14ac:dyDescent="0.25">
      <c r="A20" s="18" t="s">
        <v>13</v>
      </c>
      <c r="B20" s="8"/>
      <c r="C20" s="16">
        <v>381982720</v>
      </c>
      <c r="D20" s="16">
        <v>369909928</v>
      </c>
      <c r="E20" s="16">
        <v>355428526</v>
      </c>
      <c r="F20" s="16">
        <v>343168562</v>
      </c>
      <c r="G20" s="16">
        <v>333014379</v>
      </c>
      <c r="H20" s="17">
        <v>321431887</v>
      </c>
      <c r="I20" s="16">
        <v>305720221</v>
      </c>
      <c r="J20" s="17">
        <v>290565503</v>
      </c>
      <c r="K20" s="10"/>
      <c r="L20" s="10"/>
      <c r="M20" s="10"/>
      <c r="N20" s="10"/>
      <c r="O20" s="10"/>
    </row>
    <row r="21" spans="1:15" x14ac:dyDescent="0.25">
      <c r="A21" s="18"/>
      <c r="B21" s="8"/>
      <c r="C21" s="16"/>
      <c r="D21" s="16"/>
      <c r="E21" s="16"/>
      <c r="F21" s="16"/>
      <c r="G21" s="19"/>
      <c r="H21" s="17"/>
      <c r="I21" s="16"/>
      <c r="J21" s="17"/>
      <c r="K21" s="10"/>
      <c r="L21" s="10"/>
      <c r="M21" s="10"/>
      <c r="N21" s="10"/>
      <c r="O21" s="10"/>
    </row>
    <row r="22" spans="1:15" s="6" customFormat="1" x14ac:dyDescent="0.25">
      <c r="A22" s="12" t="s">
        <v>14</v>
      </c>
      <c r="B22" s="4"/>
      <c r="C22" s="13">
        <f t="shared" ref="C22:D22" si="4">SUM(C23:C24)</f>
        <v>913704800</v>
      </c>
      <c r="D22" s="13">
        <f t="shared" si="4"/>
        <v>901374517</v>
      </c>
      <c r="E22" s="13">
        <f>SUM(E23:E25)</f>
        <v>897059911</v>
      </c>
      <c r="F22" s="13">
        <f>F23+F24</f>
        <v>909507680</v>
      </c>
      <c r="G22" s="13">
        <f>SUM(G23:G24)</f>
        <v>972004619</v>
      </c>
      <c r="H22" s="14">
        <f>SUM(H23:H24)</f>
        <v>927024633</v>
      </c>
      <c r="I22" s="13">
        <f>SUM(I23:I24)</f>
        <v>876186712</v>
      </c>
      <c r="J22" s="14">
        <f t="shared" ref="J22" si="5">SUM(J23:J24)</f>
        <v>818584970</v>
      </c>
      <c r="K22" s="15"/>
      <c r="L22" s="15"/>
      <c r="M22" s="15"/>
      <c r="N22" s="15"/>
      <c r="O22" s="15"/>
    </row>
    <row r="23" spans="1:15" x14ac:dyDescent="0.25">
      <c r="A23" s="18" t="s">
        <v>14</v>
      </c>
      <c r="B23" s="8"/>
      <c r="C23" s="16">
        <v>899600762</v>
      </c>
      <c r="D23" s="16">
        <v>887620795</v>
      </c>
      <c r="E23" s="16">
        <v>883672183</v>
      </c>
      <c r="F23" s="16">
        <v>896546485</v>
      </c>
      <c r="G23" s="16">
        <v>959537842</v>
      </c>
      <c r="H23" s="17">
        <v>915073399</v>
      </c>
      <c r="I23" s="16">
        <v>864847180</v>
      </c>
      <c r="J23" s="17">
        <v>807857626</v>
      </c>
      <c r="K23" s="10"/>
      <c r="L23" s="10"/>
      <c r="M23" s="10"/>
      <c r="N23" s="10"/>
      <c r="O23" s="10"/>
    </row>
    <row r="24" spans="1:15" x14ac:dyDescent="0.25">
      <c r="A24" s="18" t="s">
        <v>13</v>
      </c>
      <c r="B24" s="8"/>
      <c r="C24" s="16">
        <v>14104038</v>
      </c>
      <c r="D24" s="16">
        <v>13753722</v>
      </c>
      <c r="E24" s="16">
        <v>13387728</v>
      </c>
      <c r="F24" s="16">
        <v>12961195</v>
      </c>
      <c r="G24" s="16">
        <v>12466777</v>
      </c>
      <c r="H24" s="17">
        <v>11951234</v>
      </c>
      <c r="I24" s="16">
        <v>11339532</v>
      </c>
      <c r="J24" s="17">
        <v>10727344</v>
      </c>
      <c r="K24" s="10"/>
      <c r="L24" s="10"/>
      <c r="M24" s="10"/>
      <c r="N24" s="10"/>
      <c r="O24" s="10"/>
    </row>
    <row r="25" spans="1:15" x14ac:dyDescent="0.25">
      <c r="A25" s="7"/>
      <c r="B25" s="8"/>
      <c r="C25" s="16"/>
      <c r="D25" s="16"/>
      <c r="F25" s="16"/>
      <c r="G25" s="19"/>
      <c r="H25" s="17"/>
      <c r="I25" s="16"/>
      <c r="J25" s="17"/>
      <c r="K25" s="10"/>
      <c r="L25" s="10"/>
      <c r="M25" s="11"/>
      <c r="N25" s="11"/>
      <c r="O25" s="11"/>
    </row>
    <row r="26" spans="1:15" s="6" customFormat="1" x14ac:dyDescent="0.25">
      <c r="A26" s="24" t="s">
        <v>15</v>
      </c>
      <c r="B26" s="4"/>
      <c r="C26" s="13">
        <f t="shared" ref="C26:J26" si="6">SUM(C10+C15+C17+C22)</f>
        <v>10135706783</v>
      </c>
      <c r="D26" s="13">
        <f>D10+D15+D17+D22</f>
        <v>9548749168</v>
      </c>
      <c r="E26" s="13">
        <f>E10+E15+E17+E22</f>
        <v>9607899601</v>
      </c>
      <c r="F26" s="13">
        <f>F10+F15+F17+F22</f>
        <v>9162520389</v>
      </c>
      <c r="G26" s="13">
        <f t="shared" si="6"/>
        <v>9236842551</v>
      </c>
      <c r="H26" s="14">
        <f t="shared" si="6"/>
        <v>8760197644</v>
      </c>
      <c r="I26" s="14">
        <f t="shared" si="6"/>
        <v>8084150461</v>
      </c>
      <c r="J26" s="14">
        <f t="shared" si="6"/>
        <v>7430096930</v>
      </c>
      <c r="K26" s="15"/>
      <c r="L26" s="15"/>
      <c r="M26" s="15"/>
      <c r="N26" s="15"/>
      <c r="O26" s="15"/>
    </row>
    <row r="27" spans="1:15" x14ac:dyDescent="0.25">
      <c r="A27" s="7"/>
    </row>
    <row r="28" spans="1:15" x14ac:dyDescent="0.25">
      <c r="A28" s="7"/>
    </row>
    <row r="29" spans="1:15" x14ac:dyDescent="0.25">
      <c r="A29" s="7" t="s">
        <v>16</v>
      </c>
    </row>
    <row r="30" spans="1:15" x14ac:dyDescent="0.25">
      <c r="A30" s="7"/>
    </row>
  </sheetData>
  <mergeCells count="6">
    <mergeCell ref="A6:J6"/>
    <mergeCell ref="A1:J1"/>
    <mergeCell ref="A2:J2"/>
    <mergeCell ref="A3:J3"/>
    <mergeCell ref="A4:J4"/>
    <mergeCell ref="A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RESERVAS INSTITUCIONALES </vt:lpstr>
    </vt:vector>
  </TitlesOfParts>
  <Company>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Gonzalez, Zaida</dc:creator>
  <cp:lastModifiedBy>Gonzalez, Zaida</cp:lastModifiedBy>
  <dcterms:created xsi:type="dcterms:W3CDTF">2024-08-22T00:49:58Z</dcterms:created>
  <dcterms:modified xsi:type="dcterms:W3CDTF">2024-09-02T19:26:10Z</dcterms:modified>
</cp:coreProperties>
</file>